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621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Лист1!$A$1:$F$32</definedName>
  </definedNames>
  <calcPr calcId="125725"/>
</workbook>
</file>

<file path=xl/calcChain.xml><?xml version="1.0" encoding="utf-8"?>
<calcChain xmlns="http://schemas.openxmlformats.org/spreadsheetml/2006/main">
  <c r="F28" i="1"/>
  <c r="F26"/>
  <c r="F29" s="1"/>
  <c r="F27"/>
  <c r="F12"/>
  <c r="F13"/>
  <c r="F11"/>
  <c r="F14" l="1"/>
  <c r="F15" s="1"/>
</calcChain>
</file>

<file path=xl/sharedStrings.xml><?xml version="1.0" encoding="utf-8"?>
<sst xmlns="http://schemas.openxmlformats.org/spreadsheetml/2006/main" count="35" uniqueCount="26">
  <si>
    <t>№
п/п</t>
  </si>
  <si>
    <t>Наименование работ</t>
  </si>
  <si>
    <t>Ед.
изм.</t>
  </si>
  <si>
    <t>Кол-во</t>
  </si>
  <si>
    <t>Цена за ед. изм. с учётом НДС, руб.</t>
  </si>
  <si>
    <t>Стоимость с учётом НДС, руб.</t>
  </si>
  <si>
    <t>м2</t>
  </si>
  <si>
    <t>Розлив вяжущих материалов</t>
  </si>
  <si>
    <t>тн</t>
  </si>
  <si>
    <t xml:space="preserve">Устройство покрытия толщиной 5 см из плотного мелкозернистого асфальтобетона </t>
  </si>
  <si>
    <t>1664 х 5,11</t>
  </si>
  <si>
    <t>м.п.</t>
  </si>
  <si>
    <t>Устройство водоотбойного валика из асфальтобетонной смеси</t>
  </si>
  <si>
    <t>Всего с учетом НДС:</t>
  </si>
  <si>
    <t>руб.</t>
  </si>
  <si>
    <t>в том числе НДС 20%</t>
  </si>
  <si>
    <t>Ведомость объемов и стоимости работ</t>
  </si>
  <si>
    <t>Асфальтирование автодорог и проездов</t>
  </si>
  <si>
    <t>на Асфальтирование автодорог и проездов в коттеджном поселке города Красноярск</t>
  </si>
  <si>
    <t>Наименование</t>
  </si>
  <si>
    <t>Потребный объем материалов</t>
  </si>
  <si>
    <t>ВСЕГО:</t>
  </si>
  <si>
    <t>А/б плотный мелкозернистый марак II, тип Б</t>
  </si>
  <si>
    <t>А/б на устройство валика, марак II, тип Б</t>
  </si>
  <si>
    <t>Битумы нефтяные жидкие, класс: МГ, СГ</t>
  </si>
  <si>
    <t>Составлена в ценах на 1 квартал 2020г.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</si>
</sst>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"/>
    <numFmt numFmtId="166" formatCode="_-* #,##0_р_._-;\-* #,##0_р_._-;_-* &quot;-&quot;_р_._-;_-@_-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 applyProtection="0"/>
    <xf numFmtId="0" fontId="3" fillId="0" borderId="0"/>
    <xf numFmtId="0" fontId="4" fillId="0" borderId="0"/>
    <xf numFmtId="0" fontId="2" fillId="0" borderId="0"/>
    <xf numFmtId="0" fontId="4" fillId="0" borderId="0"/>
    <xf numFmtId="0" fontId="8" fillId="0" borderId="2" applyFill="0" applyProtection="0">
      <alignment horizontal="center"/>
    </xf>
    <xf numFmtId="0" fontId="1" fillId="0" borderId="0"/>
    <xf numFmtId="38" fontId="10" fillId="0" borderId="0">
      <protection locked="0"/>
    </xf>
    <xf numFmtId="38" fontId="10" fillId="0" borderId="0">
      <protection locked="0"/>
    </xf>
    <xf numFmtId="38" fontId="10" fillId="0" borderId="0">
      <protection locked="0"/>
    </xf>
    <xf numFmtId="0" fontId="10" fillId="0" borderId="4">
      <protection locked="0"/>
    </xf>
    <xf numFmtId="0" fontId="11" fillId="0" borderId="0">
      <protection locked="0"/>
    </xf>
    <xf numFmtId="0" fontId="11" fillId="0" borderId="0">
      <protection locked="0"/>
    </xf>
    <xf numFmtId="0" fontId="8" fillId="0" borderId="2">
      <alignment horizontal="center"/>
    </xf>
    <xf numFmtId="0" fontId="4" fillId="0" borderId="0">
      <alignment vertical="top"/>
    </xf>
    <xf numFmtId="0" fontId="8" fillId="0" borderId="2">
      <alignment horizontal="center"/>
    </xf>
    <xf numFmtId="0" fontId="8" fillId="0" borderId="0">
      <alignment vertical="top"/>
    </xf>
    <xf numFmtId="0" fontId="8" fillId="0" borderId="0">
      <alignment horizontal="right" vertical="top" wrapText="1"/>
    </xf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 applyProtection="0"/>
    <xf numFmtId="0" fontId="8" fillId="0" borderId="0"/>
    <xf numFmtId="0" fontId="8" fillId="0" borderId="2">
      <alignment horizontal="center" wrapText="1"/>
    </xf>
    <xf numFmtId="0" fontId="8" fillId="0" borderId="2">
      <alignment horizontal="center"/>
    </xf>
    <xf numFmtId="0" fontId="8" fillId="0" borderId="2">
      <alignment horizontal="center" wrapText="1"/>
    </xf>
    <xf numFmtId="0" fontId="4" fillId="0" borderId="0"/>
    <xf numFmtId="0" fontId="8" fillId="0" borderId="2">
      <alignment horizontal="center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>
      <alignment horizontal="left" vertical="top"/>
    </xf>
    <xf numFmtId="38" fontId="10" fillId="0" borderId="0">
      <protection locked="0"/>
    </xf>
    <xf numFmtId="0" fontId="8" fillId="0" borderId="0"/>
    <xf numFmtId="0" fontId="1" fillId="0" borderId="0"/>
    <xf numFmtId="0" fontId="4" fillId="0" borderId="0" applyProtection="0"/>
  </cellStyleXfs>
  <cellXfs count="44">
    <xf numFmtId="0" fontId="0" fillId="0" borderId="0" xfId="0"/>
    <xf numFmtId="0" fontId="6" fillId="2" borderId="2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right" vertical="center" wrapText="1" inden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9" fillId="2" borderId="0" xfId="0" applyFont="1" applyFill="1"/>
    <xf numFmtId="3" fontId="6" fillId="2" borderId="2" xfId="64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3" fontId="6" fillId="0" borderId="0" xfId="64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2" borderId="2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67" fontId="5" fillId="2" borderId="2" xfId="2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 wrapText="1"/>
    </xf>
    <xf numFmtId="3" fontId="6" fillId="2" borderId="2" xfId="6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vertical="center"/>
    </xf>
  </cellXfs>
  <cellStyles count="66">
    <cellStyle name="”€ќђќ‘ћ‚›‰" xfId="13"/>
    <cellStyle name="”€љ‘€ђћ‚ђќќ›‰" xfId="14"/>
    <cellStyle name="„…ќ…†ќ›‰" xfId="15"/>
    <cellStyle name="€’ћѓћ‚›‰" xfId="16"/>
    <cellStyle name="‡ђѓћ‹ћ‚ћљ1" xfId="17"/>
    <cellStyle name="‡ђѓћ‹ћ‚ћљ2" xfId="18"/>
    <cellStyle name="Акт" xfId="19"/>
    <cellStyle name="АктМТСН" xfId="20"/>
    <cellStyle name="ВедРесурсов" xfId="21"/>
    <cellStyle name="ВедРесурсовАкт" xfId="22"/>
    <cellStyle name="Итоги" xfId="23"/>
    <cellStyle name="ИтогоАктБазЦ" xfId="24"/>
    <cellStyle name="ИтогоАктБИМ" xfId="25"/>
    <cellStyle name="ИтогоАктРесМет" xfId="26"/>
    <cellStyle name="ИтогоАктТекЦ" xfId="27"/>
    <cellStyle name="ИтогоБазЦ" xfId="28"/>
    <cellStyle name="ИтогоБИМ" xfId="29"/>
    <cellStyle name="ИтогоРесМет" xfId="30"/>
    <cellStyle name="ИтогоТекЦ" xfId="31"/>
    <cellStyle name="ЛокСмета" xfId="11"/>
    <cellStyle name="ЛокСмМТСН" xfId="32"/>
    <cellStyle name="М29" xfId="33"/>
    <cellStyle name="ОбСмета" xfId="34"/>
    <cellStyle name="Обычный" xfId="0" builtinId="0"/>
    <cellStyle name="Обычный 101" xfId="65"/>
    <cellStyle name="Обычный 2" xfId="2"/>
    <cellStyle name="Обычный 2 10" xfId="64"/>
    <cellStyle name="Обычный 2 10 2 3" xfId="35"/>
    <cellStyle name="Обычный 2 12" xfId="8"/>
    <cellStyle name="Обычный 2 2" xfId="4"/>
    <cellStyle name="Обычный 2 2 2" xfId="36"/>
    <cellStyle name="Обычный 2 2 3" xfId="37"/>
    <cellStyle name="Обычный 2 3" xfId="12"/>
    <cellStyle name="Обычный 2 4" xfId="38"/>
    <cellStyle name="Обычный 2 5" xfId="39"/>
    <cellStyle name="Обычный 2 5 2" xfId="40"/>
    <cellStyle name="Обычный 2 5 2 2" xfId="41"/>
    <cellStyle name="Обычный 2 5 2 2 2" xfId="42"/>
    <cellStyle name="Обычный 2 6" xfId="43"/>
    <cellStyle name="Обычный 2 6 3" xfId="44"/>
    <cellStyle name="Обычный 2 7" xfId="45"/>
    <cellStyle name="Обычный 2 7 2" xfId="46"/>
    <cellStyle name="Обычный 2 7 3" xfId="47"/>
    <cellStyle name="Обычный 2 8" xfId="48"/>
    <cellStyle name="Обычный 2 9" xfId="49"/>
    <cellStyle name="Обычный 3" xfId="5"/>
    <cellStyle name="Обычный 3 2" xfId="10"/>
    <cellStyle name="Обычный 4" xfId="3"/>
    <cellStyle name="Обычный 4 2" xfId="7"/>
    <cellStyle name="Обычный 5" xfId="50"/>
    <cellStyle name="Обычный 6" xfId="6"/>
    <cellStyle name="Обычный 6 2" xfId="9"/>
    <cellStyle name="Обычный 7" xfId="51"/>
    <cellStyle name="Параметр" xfId="52"/>
    <cellStyle name="ПеременныеСметы" xfId="53"/>
    <cellStyle name="РесСмета" xfId="54"/>
    <cellStyle name="СводкаСтоимРаб" xfId="55"/>
    <cellStyle name="СводРасч" xfId="56"/>
    <cellStyle name="Титул" xfId="57"/>
    <cellStyle name="Тысячи [0]_1" xfId="58"/>
    <cellStyle name="Тысячи_1" xfId="59"/>
    <cellStyle name="Финансовый" xfId="1" builtinId="3"/>
    <cellStyle name="Финансовый 2 2" xfId="60"/>
    <cellStyle name="Хвост" xfId="61"/>
    <cellStyle name="Џђћ–…ќ’ќ›‰" xfId="62"/>
    <cellStyle name="Экспертиза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4" zoomScaleNormal="100" workbookViewId="0">
      <selection activeCell="F26" sqref="F26:F29"/>
    </sheetView>
  </sheetViews>
  <sheetFormatPr defaultRowHeight="15"/>
  <cols>
    <col min="1" max="1" width="9.140625" style="14"/>
    <col min="2" max="2" width="46.7109375" style="14" customWidth="1"/>
    <col min="3" max="3" width="6.7109375" style="14" customWidth="1"/>
    <col min="4" max="4" width="9" style="14" customWidth="1"/>
    <col min="5" max="5" width="14.7109375" style="14" customWidth="1"/>
    <col min="6" max="6" width="15.7109375" style="14" customWidth="1"/>
    <col min="7" max="7" width="2.42578125" style="17" customWidth="1"/>
    <col min="8" max="8" width="15" style="14" customWidth="1"/>
    <col min="9" max="9" width="12.5703125" style="14" customWidth="1"/>
    <col min="10" max="16384" width="9.140625" style="14"/>
  </cols>
  <sheetData>
    <row r="1" spans="1:8">
      <c r="A1" s="18"/>
      <c r="B1" s="18"/>
      <c r="C1" s="18"/>
      <c r="D1" s="18"/>
      <c r="E1" s="18"/>
      <c r="F1" s="18"/>
    </row>
    <row r="2" spans="1:8">
      <c r="A2" s="30" t="s">
        <v>16</v>
      </c>
      <c r="B2" s="30"/>
      <c r="C2" s="30"/>
      <c r="D2" s="30"/>
      <c r="E2" s="30"/>
      <c r="F2" s="30"/>
      <c r="G2" s="21"/>
    </row>
    <row r="3" spans="1:8">
      <c r="A3" s="30" t="s">
        <v>18</v>
      </c>
      <c r="B3" s="30"/>
      <c r="C3" s="30"/>
      <c r="D3" s="30"/>
      <c r="E3" s="30"/>
      <c r="F3" s="30"/>
      <c r="G3" s="21"/>
    </row>
    <row r="4" spans="1:8">
      <c r="A4" s="18"/>
      <c r="B4" s="18"/>
      <c r="C4" s="18"/>
      <c r="D4" s="18"/>
      <c r="E4" s="18"/>
      <c r="F4" s="18"/>
    </row>
    <row r="5" spans="1:8">
      <c r="A5" s="18"/>
      <c r="B5" s="18" t="s">
        <v>25</v>
      </c>
      <c r="C5" s="18"/>
      <c r="D5" s="18"/>
      <c r="E5" s="18"/>
      <c r="F5" s="18"/>
    </row>
    <row r="6" spans="1:8">
      <c r="A6" s="29" t="s">
        <v>0</v>
      </c>
      <c r="B6" s="32" t="s">
        <v>1</v>
      </c>
      <c r="C6" s="29" t="s">
        <v>2</v>
      </c>
      <c r="D6" s="32" t="s">
        <v>3</v>
      </c>
      <c r="E6" s="33" t="s">
        <v>4</v>
      </c>
      <c r="F6" s="34" t="s">
        <v>5</v>
      </c>
      <c r="G6" s="22"/>
    </row>
    <row r="7" spans="1:8">
      <c r="A7" s="29"/>
      <c r="B7" s="32"/>
      <c r="C7" s="29"/>
      <c r="D7" s="32"/>
      <c r="E7" s="33"/>
      <c r="F7" s="34"/>
      <c r="G7" s="22"/>
    </row>
    <row r="8" spans="1:8">
      <c r="A8" s="29"/>
      <c r="B8" s="32"/>
      <c r="C8" s="29"/>
      <c r="D8" s="32"/>
      <c r="E8" s="33"/>
      <c r="F8" s="34"/>
      <c r="G8" s="22"/>
    </row>
    <row r="9" spans="1:8">
      <c r="A9" s="10">
        <v>1</v>
      </c>
      <c r="B9" s="11">
        <v>2</v>
      </c>
      <c r="C9" s="10">
        <v>3</v>
      </c>
      <c r="D9" s="11">
        <v>4</v>
      </c>
      <c r="E9" s="12">
        <v>5</v>
      </c>
      <c r="F9" s="19">
        <v>6</v>
      </c>
      <c r="G9" s="22"/>
    </row>
    <row r="10" spans="1:8">
      <c r="A10" s="1"/>
      <c r="B10" s="2" t="s">
        <v>17</v>
      </c>
      <c r="C10" s="1"/>
      <c r="D10" s="1"/>
      <c r="E10" s="3"/>
      <c r="F10" s="4"/>
      <c r="G10" s="23"/>
    </row>
    <row r="11" spans="1:8" ht="36" customHeight="1">
      <c r="A11" s="5">
        <v>1</v>
      </c>
      <c r="B11" s="6" t="s">
        <v>7</v>
      </c>
      <c r="C11" s="5" t="s">
        <v>8</v>
      </c>
      <c r="D11" s="5">
        <v>5.2530000000000001</v>
      </c>
      <c r="E11" s="7">
        <v>16832.2863</v>
      </c>
      <c r="F11" s="20">
        <f>ROUND(D11*E11,0)</f>
        <v>88420</v>
      </c>
      <c r="G11" s="24"/>
    </row>
    <row r="12" spans="1:8" ht="36" customHeight="1">
      <c r="A12" s="5">
        <v>2</v>
      </c>
      <c r="B12" s="6" t="s">
        <v>9</v>
      </c>
      <c r="C12" s="5" t="s">
        <v>6</v>
      </c>
      <c r="D12" s="5">
        <v>8503</v>
      </c>
      <c r="E12" s="7">
        <v>678.61130000000003</v>
      </c>
      <c r="F12" s="20">
        <f t="shared" ref="F12:F13" si="0">ROUND(D12*E12,0)</f>
        <v>5770232</v>
      </c>
      <c r="G12" s="24"/>
      <c r="H12" s="16" t="s">
        <v>10</v>
      </c>
    </row>
    <row r="13" spans="1:8" ht="36" customHeight="1">
      <c r="A13" s="5">
        <v>3</v>
      </c>
      <c r="B13" s="6" t="s">
        <v>12</v>
      </c>
      <c r="C13" s="5" t="s">
        <v>11</v>
      </c>
      <c r="D13" s="5">
        <v>300</v>
      </c>
      <c r="E13" s="7">
        <v>412.8467</v>
      </c>
      <c r="F13" s="20">
        <f t="shared" si="0"/>
        <v>123854</v>
      </c>
      <c r="G13" s="24"/>
    </row>
    <row r="14" spans="1:8" s="15" customFormat="1" ht="24.75" customHeight="1">
      <c r="A14" s="2"/>
      <c r="B14" s="8" t="s">
        <v>13</v>
      </c>
      <c r="C14" s="2" t="s">
        <v>14</v>
      </c>
      <c r="D14" s="2"/>
      <c r="E14" s="9"/>
      <c r="F14" s="43">
        <f>SUM(F11:F13)</f>
        <v>5982506</v>
      </c>
      <c r="G14" s="25"/>
    </row>
    <row r="15" spans="1:8" ht="24.75" customHeight="1">
      <c r="A15" s="5"/>
      <c r="B15" s="13" t="s">
        <v>15</v>
      </c>
      <c r="C15" s="41" t="s">
        <v>14</v>
      </c>
      <c r="D15" s="5"/>
      <c r="E15" s="7"/>
      <c r="F15" s="42">
        <f>ROUND(F14/1.2*0.2,2)</f>
        <v>997084.33</v>
      </c>
      <c r="G15" s="26"/>
    </row>
    <row r="16" spans="1:8">
      <c r="A16" s="18"/>
      <c r="B16" s="18"/>
      <c r="C16" s="18"/>
      <c r="D16" s="18"/>
      <c r="E16" s="18"/>
      <c r="F16" s="18"/>
    </row>
    <row r="17" spans="1:7">
      <c r="A17" s="18"/>
      <c r="B17" s="18"/>
      <c r="C17" s="18"/>
      <c r="D17" s="18"/>
      <c r="E17" s="18"/>
      <c r="F17" s="18"/>
    </row>
    <row r="18" spans="1:7">
      <c r="A18" s="18"/>
      <c r="B18" s="18"/>
      <c r="C18" s="18"/>
      <c r="D18" s="18"/>
      <c r="E18" s="18"/>
      <c r="F18" s="18"/>
    </row>
    <row r="19" spans="1:7">
      <c r="A19" s="18"/>
      <c r="B19" s="18"/>
      <c r="C19" s="18"/>
      <c r="D19" s="18"/>
      <c r="E19" s="18"/>
      <c r="F19" s="18"/>
    </row>
    <row r="20" spans="1:7">
      <c r="A20" s="18"/>
      <c r="B20" s="18"/>
      <c r="C20" s="18"/>
      <c r="D20" s="18"/>
      <c r="E20" s="18"/>
      <c r="F20" s="18"/>
    </row>
    <row r="21" spans="1:7">
      <c r="A21" s="18"/>
      <c r="B21" s="18"/>
      <c r="C21" s="18"/>
      <c r="D21" s="18"/>
      <c r="E21" s="18"/>
      <c r="F21" s="18"/>
    </row>
    <row r="22" spans="1:7">
      <c r="A22" s="18"/>
      <c r="B22" s="35" t="s">
        <v>20</v>
      </c>
      <c r="C22" s="35"/>
      <c r="D22" s="35"/>
      <c r="E22" s="35"/>
      <c r="F22" s="35"/>
    </row>
    <row r="23" spans="1:7" ht="15" customHeight="1">
      <c r="A23" s="29" t="s">
        <v>0</v>
      </c>
      <c r="B23" s="32" t="s">
        <v>19</v>
      </c>
      <c r="C23" s="29" t="s">
        <v>2</v>
      </c>
      <c r="D23" s="32" t="s">
        <v>3</v>
      </c>
      <c r="E23" s="33" t="s">
        <v>4</v>
      </c>
      <c r="F23" s="34" t="s">
        <v>5</v>
      </c>
    </row>
    <row r="24" spans="1:7" ht="15" customHeight="1">
      <c r="A24" s="29"/>
      <c r="B24" s="32"/>
      <c r="C24" s="29"/>
      <c r="D24" s="32"/>
      <c r="E24" s="33"/>
      <c r="F24" s="34"/>
    </row>
    <row r="25" spans="1:7" ht="15" customHeight="1">
      <c r="A25" s="29"/>
      <c r="B25" s="32"/>
      <c r="C25" s="29"/>
      <c r="D25" s="32"/>
      <c r="E25" s="33"/>
      <c r="F25" s="34"/>
    </row>
    <row r="26" spans="1:7" s="27" customFormat="1" ht="24" customHeight="1">
      <c r="A26" s="5">
        <v>1</v>
      </c>
      <c r="B26" s="6" t="s">
        <v>22</v>
      </c>
      <c r="C26" s="5" t="s">
        <v>8</v>
      </c>
      <c r="D26" s="5">
        <v>1027.2</v>
      </c>
      <c r="E26" s="31">
        <v>5177.2839999999997</v>
      </c>
      <c r="F26" s="20">
        <f>ROUND(D26*E26,0)</f>
        <v>5318106</v>
      </c>
      <c r="G26" s="28"/>
    </row>
    <row r="27" spans="1:7" s="27" customFormat="1" ht="24" customHeight="1">
      <c r="A27" s="5">
        <v>2</v>
      </c>
      <c r="B27" s="36" t="s">
        <v>23</v>
      </c>
      <c r="C27" s="37" t="s">
        <v>8</v>
      </c>
      <c r="D27" s="37">
        <v>21.8</v>
      </c>
      <c r="E27" s="31"/>
      <c r="F27" s="20">
        <f>ROUND(D27*E26,0)</f>
        <v>112865</v>
      </c>
      <c r="G27" s="28"/>
    </row>
    <row r="28" spans="1:7" s="27" customFormat="1" ht="24" customHeight="1">
      <c r="A28" s="5">
        <v>3</v>
      </c>
      <c r="B28" s="36" t="s">
        <v>24</v>
      </c>
      <c r="C28" s="37" t="s">
        <v>8</v>
      </c>
      <c r="D28" s="38">
        <v>5.2530000000000001</v>
      </c>
      <c r="E28" s="37">
        <v>15030.078</v>
      </c>
      <c r="F28" s="20">
        <f>ROUND(D28*E28,0)</f>
        <v>78953</v>
      </c>
      <c r="G28" s="28"/>
    </row>
    <row r="29" spans="1:7" ht="24" customHeight="1">
      <c r="A29" s="18"/>
      <c r="B29" s="18"/>
      <c r="C29" s="18"/>
      <c r="D29" s="18"/>
      <c r="E29" s="39" t="s">
        <v>21</v>
      </c>
      <c r="F29" s="40">
        <f>SUM(F26:F28)</f>
        <v>5509924</v>
      </c>
    </row>
    <row r="30" spans="1:7">
      <c r="A30" s="18"/>
      <c r="B30" s="18"/>
      <c r="C30" s="18"/>
      <c r="D30" s="18"/>
      <c r="E30" s="18"/>
      <c r="F30" s="18"/>
    </row>
    <row r="31" spans="1:7">
      <c r="A31" s="18"/>
      <c r="B31" s="18"/>
      <c r="C31" s="18"/>
      <c r="D31" s="18"/>
      <c r="E31" s="18"/>
      <c r="F31" s="18"/>
    </row>
    <row r="32" spans="1:7">
      <c r="A32" s="18"/>
      <c r="B32" s="18"/>
      <c r="C32" s="18"/>
      <c r="D32" s="18"/>
      <c r="E32" s="18"/>
      <c r="F32" s="18"/>
    </row>
  </sheetData>
  <mergeCells count="16">
    <mergeCell ref="A6:A8"/>
    <mergeCell ref="A2:F2"/>
    <mergeCell ref="A3:F3"/>
    <mergeCell ref="E26:E27"/>
    <mergeCell ref="D23:D25"/>
    <mergeCell ref="E23:E25"/>
    <mergeCell ref="F23:F25"/>
    <mergeCell ref="C23:C25"/>
    <mergeCell ref="B23:B25"/>
    <mergeCell ref="B22:F22"/>
    <mergeCell ref="F6:F8"/>
    <mergeCell ref="E6:E8"/>
    <mergeCell ref="D6:D8"/>
    <mergeCell ref="C6:C8"/>
    <mergeCell ref="B6:B8"/>
    <mergeCell ref="A23:A2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a.kazangi</dc:creator>
  <cp:lastModifiedBy>a.kazangi</cp:lastModifiedBy>
  <cp:lastPrinted>2020-05-25T09:29:41Z</cp:lastPrinted>
  <dcterms:created xsi:type="dcterms:W3CDTF">2020-05-25T08:55:41Z</dcterms:created>
  <dcterms:modified xsi:type="dcterms:W3CDTF">2020-05-25T09:30:15Z</dcterms:modified>
</cp:coreProperties>
</file>