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исполнение бюджета 2016" sheetId="1" r:id="rId1"/>
  </sheets>
  <calcPr calcId="144525"/>
</workbook>
</file>

<file path=xl/calcChain.xml><?xml version="1.0" encoding="utf-8"?>
<calcChain xmlns="http://schemas.openxmlformats.org/spreadsheetml/2006/main">
  <c r="F44" i="1" l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F33" i="1"/>
  <c r="F32" i="1"/>
  <c r="G32" i="1" s="1"/>
  <c r="F31" i="1"/>
  <c r="G31" i="1" s="1"/>
  <c r="F30" i="1"/>
  <c r="G30" i="1" s="1"/>
  <c r="F29" i="1"/>
  <c r="G29" i="1" s="1"/>
  <c r="F28" i="1"/>
  <c r="F27" i="1"/>
  <c r="F26" i="1"/>
  <c r="G26" i="1" s="1"/>
  <c r="F25" i="1"/>
  <c r="F24" i="1"/>
  <c r="G24" i="1" s="1"/>
  <c r="F23" i="1"/>
  <c r="G23" i="1" s="1"/>
  <c r="F22" i="1"/>
  <c r="G22" i="1" s="1"/>
  <c r="F21" i="1"/>
  <c r="G21" i="1" s="1"/>
  <c r="F20" i="1"/>
  <c r="F19" i="1"/>
  <c r="G19" i="1" s="1"/>
  <c r="F18" i="1"/>
  <c r="G18" i="1" s="1"/>
  <c r="F17" i="1"/>
  <c r="G17" i="1" s="1"/>
  <c r="F16" i="1"/>
  <c r="G16" i="1" s="1"/>
  <c r="F15" i="1"/>
  <c r="G15" i="1" s="1"/>
  <c r="F14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<sst xmlns="http://schemas.openxmlformats.org/spreadsheetml/2006/main" count="113" uniqueCount="78">
  <si>
    <t>РАСХОДЫ</t>
  </si>
  <si>
    <t>отклонение</t>
  </si>
  <si>
    <t>Комментарии</t>
  </si>
  <si>
    <t>План</t>
  </si>
  <si>
    <t>Факт</t>
  </si>
  <si>
    <t>план-факт</t>
  </si>
  <si>
    <t>% от плана 2016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</si>
  <si>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</si>
  <si>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</si>
  <si>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>В пределах плана</t>
  </si>
  <si>
    <t>-</t>
  </si>
  <si>
    <t>Фонд оплаты труда (штатное расписание)</t>
  </si>
  <si>
    <t>Начисления (налоги) на ФОТ</t>
  </si>
  <si>
    <t>Обслуживание ПОСЕЛКА (с учетом премии по итогу года)</t>
  </si>
  <si>
    <t>Расчетно-кассовое обслуживание (банк)</t>
  </si>
  <si>
    <t>Канцтовары, связь</t>
  </si>
  <si>
    <t>Обслуживание и ремонт цифровой техники (1С, ПК, ксерокс, касс.аппарат..)</t>
  </si>
  <si>
    <t>перерасход связан с приобретением нового кассового аппарата, который будет соответствовать федеральному законодательству РФ.</t>
  </si>
  <si>
    <t>Налог на имущество общедолевой собственности</t>
  </si>
  <si>
    <t>Арендная плата за землю</t>
  </si>
  <si>
    <t>Санитарная обработка территории поселка (от клещей, проверка воды)</t>
  </si>
  <si>
    <t>Расходы воды и эл.энергии для общего имущества и мест общего пользования (здания, сети, КНС, ТП) (в т.ч. Э/эн )</t>
  </si>
  <si>
    <t>Потери в сетях</t>
  </si>
  <si>
    <t>перерасход в размере 33 тыс. руб. из-за увеличения тарифов на электроэнергию во 2 полугодии 2016 года, а так же в связи с выставлением потерь сетевой компании.</t>
  </si>
  <si>
    <t xml:space="preserve">Электроэнергия                                           </t>
  </si>
  <si>
    <t>Текущий ремонт общего имущества и мест общего пользования</t>
  </si>
  <si>
    <t>Ремонт лестницы</t>
  </si>
  <si>
    <t>Профилактический ремонт КНС</t>
  </si>
  <si>
    <t>Прочие расходы</t>
  </si>
  <si>
    <t>Ремонт дорог поселка</t>
  </si>
  <si>
    <t>БЛАГОУСТРОЙСТВО</t>
  </si>
  <si>
    <t>Оросительная система полива</t>
  </si>
  <si>
    <t>Освещение лестниц</t>
  </si>
  <si>
    <t>Новогодняя ёлка на детской площадке</t>
  </si>
  <si>
    <t>Устранение аварийных ситуаций</t>
  </si>
  <si>
    <t>Проведены работы по замене насоса, смена вышедших из стоя электросчётчиков.</t>
  </si>
  <si>
    <t>Уборка территории (услуги сторонних организаций, ГСМ для техники, ПЩС)</t>
  </si>
  <si>
    <t>вывоз снега</t>
  </si>
  <si>
    <t>вывоз мусора машинами</t>
  </si>
  <si>
    <t>обработка деревьев</t>
  </si>
  <si>
    <t>ПЩС</t>
  </si>
  <si>
    <t>бензин в уборочную технику</t>
  </si>
  <si>
    <t>Содержание Бобкэта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</si>
  <si>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</si>
  <si>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</si>
  <si>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</si>
  <si>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</si>
  <si>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>экономия в размере 16 тыс. руб.</t>
  </si>
  <si>
    <t>ОХРАНА ПОСЕЛКА</t>
  </si>
  <si>
    <t>Непредвиденные расходы (по соглас. с правлением)</t>
  </si>
  <si>
    <t>Оформление общедолевой собственности/Юридическое сопровождение</t>
  </si>
  <si>
    <t>экономия в размере 25 тыс. руб.</t>
  </si>
  <si>
    <t>Налоги</t>
  </si>
  <si>
    <t>Содержание ТП</t>
  </si>
  <si>
    <t>Не использовалась</t>
  </si>
  <si>
    <t>Платные услуги населению</t>
  </si>
  <si>
    <t>Услуги по размещению оборудования в здании ТСЖ</t>
  </si>
  <si>
    <t>Премиальный фонд с начисли. (итоги года) (по соглас. с правлением), 9% от ФОТ (штатное)</t>
  </si>
  <si>
    <t>Экономия, т.к. не выплачена премия дворнику, в связи с увольнением</t>
  </si>
  <si>
    <t>Благоустройство газона</t>
  </si>
  <si>
    <t>Членский взнос</t>
  </si>
  <si>
    <t>Остаток денежных средств на расчетном счете на 01.01.2016</t>
  </si>
  <si>
    <t>Остаток денежных средств на расчетном счете на 31.12.2016</t>
  </si>
  <si>
    <t>Так же ТСЖ "Серебряный бор" были получены доходы:</t>
  </si>
  <si>
    <t>экономия в размере 56 тыс. руб. запланирован больший объем потребления электроэнергии и воды, фактическое потребеление оказалось ниже</t>
  </si>
  <si>
    <t>экономия  в размере 35 тыс. руб. по статье за счет неизрасходованных средств на восстановление забора возле КНС, а так же не производился ремонт водосброса.</t>
  </si>
  <si>
    <t>экономия  в размере 6 тыс. руб. за счет того что была приобретена и посажена живая ель на детской площадке</t>
  </si>
  <si>
    <t xml:space="preserve">экономия в размере 47 тыс. руб. запланирован был больший объем вывоза мусора и снега услугами сторонних организаций, по факту было вывезено 32 машины снега, 42 машины мусора. </t>
  </si>
  <si>
    <t>Кроме того в 2016 году произошла авария с участие bobcat ТСЖ. Заявленный убыток от ДТП от 14.10.2016 составил 265 801,70  руб.</t>
  </si>
  <si>
    <t>2 289 тыс. руб.</t>
  </si>
  <si>
    <t>2 728 тыс. руб.</t>
  </si>
  <si>
    <t>Просроченная дебиторская задолженность за собственниками (более месяца) на 01.01.2016</t>
  </si>
  <si>
    <t>Просроченная дебиторская задолженность за собственниками (более месяца) на 31.12.2016</t>
  </si>
  <si>
    <t>357 тыс. руб.</t>
  </si>
  <si>
    <t>326 тыс. руб.</t>
  </si>
  <si>
    <t>8,5 тыс. руб.</t>
  </si>
  <si>
    <t>24 тыс. руб.</t>
  </si>
  <si>
    <t>32,5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</si>
</sst>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 wrapText="1"/>
    </xf>
    <xf numFmtId="0" fontId="0" fillId="0" borderId="0" xfId="0" applyFont="1"/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10" fontId="2" fillId="0" borderId="20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10" fontId="2" fillId="0" borderId="24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10" fontId="2" fillId="0" borderId="29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1" fontId="7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/>
    </xf>
    <xf numFmtId="10" fontId="2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1" fontId="7" fillId="0" borderId="28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3" fontId="7" fillId="0" borderId="28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3" fontId="5" fillId="0" borderId="38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/>
    </xf>
    <xf numFmtId="3" fontId="7" fillId="0" borderId="39" xfId="0" applyNumberFormat="1" applyFont="1" applyFill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 wrapText="1"/>
    </xf>
    <xf numFmtId="3" fontId="7" fillId="0" borderId="40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center" vertical="center"/>
    </xf>
    <xf numFmtId="10" fontId="2" fillId="0" borderId="41" xfId="0" applyNumberFormat="1" applyFont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10" fontId="2" fillId="0" borderId="42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3" fontId="10" fillId="0" borderId="0" xfId="0" applyNumberFormat="1" applyFont="1"/>
    <xf numFmtId="0" fontId="7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7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34" zoomScaleNormal="100" workbookViewId="0">
      <selection activeCell="E52" sqref="E52"/>
    </sheetView>
  </sheetViews>
  <sheetFormatPr defaultRowHeight="15" x14ac:dyDescent="0.25"/>
  <cols>
    <col min="1" max="1" width="2.28515625" style="7" customWidth="1"/>
    <col min="2" max="2" width="5.28515625" style="7" bestFit="1" customWidth="1"/>
    <col min="3" max="3" width="56.85546875" style="7" customWidth="1"/>
    <col min="4" max="6" width="14.42578125" style="7" customWidth="1"/>
    <col min="7" max="7" width="17.28515625" style="7" bestFit="1" customWidth="1"/>
    <col min="8" max="8" width="52.7109375" style="106" customWidth="1"/>
    <col min="9" max="16384" width="9.140625" style="7"/>
  </cols>
  <sheetData>
    <row r="1" spans="1:8" ht="16.5" thickBot="1" x14ac:dyDescent="0.3">
      <c r="A1" s="1"/>
      <c r="B1" s="2"/>
      <c r="C1" s="3"/>
      <c r="D1" s="4"/>
      <c r="E1" s="5"/>
      <c r="F1" s="2"/>
      <c r="G1" s="2"/>
      <c r="H1" s="6"/>
    </row>
    <row r="2" spans="1:8" ht="15.75" x14ac:dyDescent="0.25">
      <c r="A2" s="1"/>
      <c r="B2" s="110" t="s">
        <v>0</v>
      </c>
      <c r="C2" s="111"/>
      <c r="D2" s="114">
        <v>2016</v>
      </c>
      <c r="E2" s="115"/>
      <c r="F2" s="8" t="s">
        <v>1</v>
      </c>
      <c r="G2" s="9" t="s">
        <v>1</v>
      </c>
      <c r="H2" s="116" t="s">
        <v>2</v>
      </c>
    </row>
    <row r="3" spans="1:8" ht="16.5" thickBot="1" x14ac:dyDescent="0.3">
      <c r="A3" s="1"/>
      <c r="B3" s="112"/>
      <c r="C3" s="113"/>
      <c r="D3" s="10" t="s">
        <v>3</v>
      </c>
      <c r="E3" s="11" t="s">
        <v>4</v>
      </c>
      <c r="F3" s="12" t="s">
        <v>5</v>
      </c>
      <c r="G3" s="13" t="s">
        <v>6</v>
      </c>
      <c r="H3" s="117"/>
    </row>
    <row r="4" spans="1:8" ht="16.5" thickBot="1" x14ac:dyDescent="0.3">
      <c r="A4" s="1"/>
      <c r="B4" s="119" t="s">
        <v>7</v>
      </c>
      <c r="C4" s="120"/>
      <c r="D4" s="14">
        <v>6505027.5998848276</v>
      </c>
      <c r="E4" s="15">
        <v>6079060.0999999996</v>
      </c>
      <c r="F4" s="16">
        <f>E4-D4</f>
        <v>-425967.49988482799</v>
      </c>
      <c r="G4" s="17">
        <f>F4/D4</f>
        <v>-6.5482812077902602E-2</v>
      </c>
      <c r="H4" s="118"/>
    </row>
    <row r="5" spans="1:8" ht="15.75" x14ac:dyDescent="0.25">
      <c r="A5" s="1"/>
      <c r="B5" s="18">
        <v>1</v>
      </c>
      <c r="C5" s="19" t="s">
        <v>8</v>
      </c>
      <c r="D5" s="20">
        <v>538827.5998848275</v>
      </c>
      <c r="E5" s="21">
        <v>543441.78</v>
      </c>
      <c r="F5" s="22">
        <f>E5-D5</f>
        <v>4614.1801151725231</v>
      </c>
      <c r="G5" s="23">
        <f>F5/D5</f>
        <v>8.5633700206871142E-3</v>
      </c>
      <c r="H5" s="108" t="s">
        <v>9</v>
      </c>
    </row>
    <row r="6" spans="1:8" ht="15.75" x14ac:dyDescent="0.25">
      <c r="A6" s="1"/>
      <c r="B6" s="24" t="s">
        <v>10</v>
      </c>
      <c r="C6" s="25" t="s">
        <v>11</v>
      </c>
      <c r="D6" s="26">
        <v>413793.10344827583</v>
      </c>
      <c r="E6" s="27">
        <v>417634.57999999996</v>
      </c>
      <c r="F6" s="28">
        <f>E6-D6</f>
        <v>3841.4765517241322</v>
      </c>
      <c r="G6" s="29">
        <f t="shared" ref="G6:G43" si="0">F6/D6</f>
        <v>9.28356833333332E-3</v>
      </c>
      <c r="H6" s="121"/>
    </row>
    <row r="7" spans="1:8" ht="15.75" x14ac:dyDescent="0.25">
      <c r="A7" s="1"/>
      <c r="B7" s="24" t="s">
        <v>10</v>
      </c>
      <c r="C7" s="25" t="s">
        <v>12</v>
      </c>
      <c r="D7" s="26">
        <v>90551.726436551733</v>
      </c>
      <c r="E7" s="27">
        <v>91324.200000000012</v>
      </c>
      <c r="F7" s="28">
        <f>E7-D7</f>
        <v>772.47356344827858</v>
      </c>
      <c r="G7" s="29">
        <f t="shared" si="0"/>
        <v>8.5307436296042302E-3</v>
      </c>
      <c r="H7" s="121"/>
    </row>
    <row r="8" spans="1:8" ht="32.25" thickBot="1" x14ac:dyDescent="0.3">
      <c r="A8" s="1"/>
      <c r="B8" s="30" t="s">
        <v>10</v>
      </c>
      <c r="C8" s="31" t="s">
        <v>57</v>
      </c>
      <c r="D8" s="32">
        <v>34482.769999999997</v>
      </c>
      <c r="E8" s="103">
        <v>34483</v>
      </c>
      <c r="F8" s="33">
        <f t="shared" ref="F8:F44" si="1">E8-D8</f>
        <v>0.23000000000320142</v>
      </c>
      <c r="G8" s="34">
        <f t="shared" si="0"/>
        <v>6.6699977989935683E-6</v>
      </c>
      <c r="H8" s="109"/>
    </row>
    <row r="9" spans="1:8" ht="32.25" thickBot="1" x14ac:dyDescent="0.3">
      <c r="A9" s="1"/>
      <c r="B9" s="35">
        <v>2</v>
      </c>
      <c r="C9" s="36" t="s">
        <v>13</v>
      </c>
      <c r="D9" s="37">
        <v>2276000</v>
      </c>
      <c r="E9" s="104">
        <v>2247270</v>
      </c>
      <c r="F9" s="38">
        <f t="shared" si="1"/>
        <v>-28730</v>
      </c>
      <c r="G9" s="39">
        <f t="shared" si="0"/>
        <v>-1.2623022847100176E-2</v>
      </c>
      <c r="H9" s="40" t="s">
        <v>58</v>
      </c>
    </row>
    <row r="10" spans="1:8" ht="16.5" thickBot="1" x14ac:dyDescent="0.3">
      <c r="A10" s="1"/>
      <c r="B10" s="41">
        <v>3</v>
      </c>
      <c r="C10" s="42" t="s">
        <v>14</v>
      </c>
      <c r="D10" s="43">
        <v>37000</v>
      </c>
      <c r="E10" s="43">
        <v>34726.479999999996</v>
      </c>
      <c r="F10" s="44">
        <f t="shared" si="1"/>
        <v>-2273.5200000000041</v>
      </c>
      <c r="G10" s="45">
        <f t="shared" si="0"/>
        <v>-6.1446486486486596E-2</v>
      </c>
      <c r="H10" s="46" t="s">
        <v>9</v>
      </c>
    </row>
    <row r="11" spans="1:8" ht="16.5" thickBot="1" x14ac:dyDescent="0.3">
      <c r="A11" s="1"/>
      <c r="B11" s="47">
        <v>4</v>
      </c>
      <c r="C11" s="48" t="s">
        <v>15</v>
      </c>
      <c r="D11" s="49">
        <v>46000</v>
      </c>
      <c r="E11" s="49">
        <v>46000.219999999994</v>
      </c>
      <c r="F11" s="38">
        <f t="shared" si="1"/>
        <v>0.2199999999938882</v>
      </c>
      <c r="G11" s="39">
        <f t="shared" si="0"/>
        <v>4.7826086955193088E-6</v>
      </c>
      <c r="H11" s="50" t="s">
        <v>9</v>
      </c>
    </row>
    <row r="12" spans="1:8" ht="50.25" customHeight="1" thickBot="1" x14ac:dyDescent="0.3">
      <c r="A12" s="1"/>
      <c r="B12" s="41">
        <v>5</v>
      </c>
      <c r="C12" s="42" t="s">
        <v>16</v>
      </c>
      <c r="D12" s="43">
        <v>62000</v>
      </c>
      <c r="E12" s="43">
        <v>77493</v>
      </c>
      <c r="F12" s="44">
        <f t="shared" si="1"/>
        <v>15493</v>
      </c>
      <c r="G12" s="45">
        <f t="shared" si="0"/>
        <v>0.24988709677419355</v>
      </c>
      <c r="H12" s="46" t="s">
        <v>17</v>
      </c>
    </row>
    <row r="13" spans="1:8" ht="16.5" thickBot="1" x14ac:dyDescent="0.3">
      <c r="A13" s="1"/>
      <c r="B13" s="47">
        <v>6</v>
      </c>
      <c r="C13" s="48" t="s">
        <v>18</v>
      </c>
      <c r="D13" s="49">
        <v>0</v>
      </c>
      <c r="E13" s="49">
        <v>0</v>
      </c>
      <c r="F13" s="38">
        <f t="shared" si="1"/>
        <v>0</v>
      </c>
      <c r="G13" s="39" t="s">
        <v>10</v>
      </c>
      <c r="H13" s="50" t="s">
        <v>10</v>
      </c>
    </row>
    <row r="14" spans="1:8" ht="16.5" thickBot="1" x14ac:dyDescent="0.3">
      <c r="A14" s="1"/>
      <c r="B14" s="41">
        <v>7</v>
      </c>
      <c r="C14" s="42" t="s">
        <v>19</v>
      </c>
      <c r="D14" s="43">
        <v>0</v>
      </c>
      <c r="E14" s="43">
        <v>0</v>
      </c>
      <c r="F14" s="44">
        <f t="shared" si="1"/>
        <v>0</v>
      </c>
      <c r="G14" s="45" t="s">
        <v>10</v>
      </c>
      <c r="H14" s="46" t="s">
        <v>10</v>
      </c>
    </row>
    <row r="15" spans="1:8" ht="36" customHeight="1" thickBot="1" x14ac:dyDescent="0.3">
      <c r="A15" s="1"/>
      <c r="B15" s="47">
        <v>8</v>
      </c>
      <c r="C15" s="48" t="s">
        <v>20</v>
      </c>
      <c r="D15" s="49">
        <v>83000</v>
      </c>
      <c r="E15" s="49">
        <v>82397.97</v>
      </c>
      <c r="F15" s="51">
        <f t="shared" si="1"/>
        <v>-602.02999999999884</v>
      </c>
      <c r="G15" s="39">
        <f t="shared" si="0"/>
        <v>-7.2533734939758893E-3</v>
      </c>
      <c r="H15" s="50" t="s">
        <v>9</v>
      </c>
    </row>
    <row r="16" spans="1:8" ht="48" thickBot="1" x14ac:dyDescent="0.3">
      <c r="A16" s="1"/>
      <c r="B16" s="41">
        <v>9</v>
      </c>
      <c r="C16" s="42" t="s">
        <v>21</v>
      </c>
      <c r="D16" s="43">
        <v>390000</v>
      </c>
      <c r="E16" s="43">
        <v>333837.41000000003</v>
      </c>
      <c r="F16" s="44">
        <f t="shared" si="1"/>
        <v>-56162.589999999967</v>
      </c>
      <c r="G16" s="45">
        <f t="shared" si="0"/>
        <v>-0.14400664102564095</v>
      </c>
      <c r="H16" s="46" t="s">
        <v>64</v>
      </c>
    </row>
    <row r="17" spans="1:8" ht="15.75" x14ac:dyDescent="0.25">
      <c r="A17" s="1"/>
      <c r="B17" s="52">
        <v>10</v>
      </c>
      <c r="C17" s="53" t="s">
        <v>22</v>
      </c>
      <c r="D17" s="54">
        <v>202000</v>
      </c>
      <c r="E17" s="54">
        <v>235704.84999999998</v>
      </c>
      <c r="F17" s="55">
        <f t="shared" si="1"/>
        <v>33704.849999999977</v>
      </c>
      <c r="G17" s="56">
        <f t="shared" si="0"/>
        <v>0.16685569306930681</v>
      </c>
      <c r="H17" s="108" t="s">
        <v>23</v>
      </c>
    </row>
    <row r="18" spans="1:8" ht="16.5" thickBot="1" x14ac:dyDescent="0.3">
      <c r="A18" s="1"/>
      <c r="B18" s="24" t="s">
        <v>10</v>
      </c>
      <c r="C18" s="25" t="s">
        <v>24</v>
      </c>
      <c r="D18" s="57">
        <v>202000</v>
      </c>
      <c r="E18" s="57">
        <v>235704.84999999998</v>
      </c>
      <c r="F18" s="58">
        <f t="shared" si="1"/>
        <v>33704.849999999977</v>
      </c>
      <c r="G18" s="29">
        <f t="shared" si="0"/>
        <v>0.16685569306930681</v>
      </c>
      <c r="H18" s="109"/>
    </row>
    <row r="19" spans="1:8" ht="15.75" x14ac:dyDescent="0.25">
      <c r="A19" s="1"/>
      <c r="B19" s="59">
        <v>11</v>
      </c>
      <c r="C19" s="60" t="s">
        <v>25</v>
      </c>
      <c r="D19" s="61">
        <v>137000</v>
      </c>
      <c r="E19" s="61">
        <v>101550</v>
      </c>
      <c r="F19" s="62">
        <f t="shared" si="1"/>
        <v>-35450</v>
      </c>
      <c r="G19" s="23">
        <f t="shared" si="0"/>
        <v>-0.25875912408759122</v>
      </c>
      <c r="H19" s="123" t="s">
        <v>65</v>
      </c>
    </row>
    <row r="20" spans="1:8" ht="15.75" x14ac:dyDescent="0.25">
      <c r="A20" s="1"/>
      <c r="B20" s="24" t="s">
        <v>10</v>
      </c>
      <c r="C20" s="25" t="s">
        <v>26</v>
      </c>
      <c r="D20" s="57">
        <v>0</v>
      </c>
      <c r="E20" s="57">
        <v>0</v>
      </c>
      <c r="F20" s="63">
        <f t="shared" si="1"/>
        <v>0</v>
      </c>
      <c r="G20" s="29">
        <v>0</v>
      </c>
      <c r="H20" s="124"/>
    </row>
    <row r="21" spans="1:8" ht="15.75" x14ac:dyDescent="0.25">
      <c r="A21" s="1"/>
      <c r="B21" s="24" t="s">
        <v>10</v>
      </c>
      <c r="C21" s="25" t="s">
        <v>27</v>
      </c>
      <c r="D21" s="57">
        <v>75000</v>
      </c>
      <c r="E21" s="57">
        <v>75000</v>
      </c>
      <c r="F21" s="63">
        <f t="shared" si="1"/>
        <v>0</v>
      </c>
      <c r="G21" s="29">
        <f t="shared" si="0"/>
        <v>0</v>
      </c>
      <c r="H21" s="124"/>
    </row>
    <row r="22" spans="1:8" ht="16.5" thickBot="1" x14ac:dyDescent="0.3">
      <c r="A22" s="1"/>
      <c r="B22" s="35" t="s">
        <v>10</v>
      </c>
      <c r="C22" s="36" t="s">
        <v>28</v>
      </c>
      <c r="D22" s="64">
        <v>62000</v>
      </c>
      <c r="E22" s="64">
        <v>26550</v>
      </c>
      <c r="F22" s="65">
        <f t="shared" si="1"/>
        <v>-35450</v>
      </c>
      <c r="G22" s="34">
        <f t="shared" si="0"/>
        <v>-0.5717741935483871</v>
      </c>
      <c r="H22" s="125"/>
    </row>
    <row r="23" spans="1:8" ht="16.5" thickBot="1" x14ac:dyDescent="0.3">
      <c r="A23" s="1"/>
      <c r="B23" s="66">
        <v>12</v>
      </c>
      <c r="C23" s="67" t="s">
        <v>29</v>
      </c>
      <c r="D23" s="68">
        <v>200000</v>
      </c>
      <c r="E23" s="68">
        <v>195874</v>
      </c>
      <c r="F23" s="69">
        <f t="shared" si="1"/>
        <v>-4126</v>
      </c>
      <c r="G23" s="70">
        <f>F23/D23</f>
        <v>-2.0629999999999999E-2</v>
      </c>
      <c r="H23" s="71" t="s">
        <v>9</v>
      </c>
    </row>
    <row r="24" spans="1:8" ht="15.75" x14ac:dyDescent="0.25">
      <c r="A24" s="1"/>
      <c r="B24" s="59">
        <v>13</v>
      </c>
      <c r="C24" s="72" t="s">
        <v>30</v>
      </c>
      <c r="D24" s="73">
        <v>50000</v>
      </c>
      <c r="E24" s="73">
        <v>44080.82</v>
      </c>
      <c r="F24" s="74">
        <f t="shared" si="1"/>
        <v>-5919.18</v>
      </c>
      <c r="G24" s="23">
        <f>F24/D24</f>
        <v>-0.11838360000000001</v>
      </c>
      <c r="H24" s="108" t="s">
        <v>66</v>
      </c>
    </row>
    <row r="25" spans="1:8" ht="15.75" x14ac:dyDescent="0.25">
      <c r="A25" s="1"/>
      <c r="B25" s="24" t="s">
        <v>10</v>
      </c>
      <c r="C25" s="75" t="s">
        <v>59</v>
      </c>
      <c r="D25" s="76">
        <v>0</v>
      </c>
      <c r="E25" s="76">
        <v>0</v>
      </c>
      <c r="F25" s="77">
        <f t="shared" si="1"/>
        <v>0</v>
      </c>
      <c r="G25" s="29">
        <v>0</v>
      </c>
      <c r="H25" s="121"/>
    </row>
    <row r="26" spans="1:8" ht="15.75" x14ac:dyDescent="0.25">
      <c r="A26" s="1"/>
      <c r="B26" s="24" t="s">
        <v>10</v>
      </c>
      <c r="C26" s="75" t="s">
        <v>31</v>
      </c>
      <c r="D26" s="76">
        <v>40000</v>
      </c>
      <c r="E26" s="76">
        <v>40230.82</v>
      </c>
      <c r="F26" s="77">
        <f t="shared" si="1"/>
        <v>230.81999999999971</v>
      </c>
      <c r="G26" s="29">
        <f>F26/D26</f>
        <v>5.7704999999999926E-3</v>
      </c>
      <c r="H26" s="121"/>
    </row>
    <row r="27" spans="1:8" ht="15.75" x14ac:dyDescent="0.25">
      <c r="A27" s="1"/>
      <c r="B27" s="78" t="s">
        <v>10</v>
      </c>
      <c r="C27" s="79" t="s">
        <v>32</v>
      </c>
      <c r="D27" s="76">
        <v>0</v>
      </c>
      <c r="E27" s="76">
        <v>0</v>
      </c>
      <c r="F27" s="77">
        <f t="shared" si="1"/>
        <v>0</v>
      </c>
      <c r="G27" s="29">
        <v>0</v>
      </c>
      <c r="H27" s="121"/>
    </row>
    <row r="28" spans="1:8" ht="16.5" thickBot="1" x14ac:dyDescent="0.3">
      <c r="A28" s="1"/>
      <c r="B28" s="30" t="s">
        <v>10</v>
      </c>
      <c r="C28" s="80" t="s">
        <v>33</v>
      </c>
      <c r="D28" s="81">
        <v>10000</v>
      </c>
      <c r="E28" s="81">
        <v>3850</v>
      </c>
      <c r="F28" s="77">
        <f t="shared" si="1"/>
        <v>-6150</v>
      </c>
      <c r="G28" s="29">
        <v>0</v>
      </c>
      <c r="H28" s="109"/>
    </row>
    <row r="29" spans="1:8" ht="32.25" thickBot="1" x14ac:dyDescent="0.3">
      <c r="A29" s="1"/>
      <c r="B29" s="35">
        <v>14</v>
      </c>
      <c r="C29" s="36" t="s">
        <v>34</v>
      </c>
      <c r="D29" s="82">
        <v>100000</v>
      </c>
      <c r="E29" s="82">
        <v>8368</v>
      </c>
      <c r="F29" s="69">
        <f t="shared" si="1"/>
        <v>-91632</v>
      </c>
      <c r="G29" s="70">
        <f t="shared" si="0"/>
        <v>-0.91632000000000002</v>
      </c>
      <c r="H29" s="40" t="s">
        <v>35</v>
      </c>
    </row>
    <row r="30" spans="1:8" ht="31.5" x14ac:dyDescent="0.25">
      <c r="A30" s="1"/>
      <c r="B30" s="59">
        <v>15</v>
      </c>
      <c r="C30" s="60" t="s">
        <v>36</v>
      </c>
      <c r="D30" s="61">
        <v>173000</v>
      </c>
      <c r="E30" s="61">
        <v>125648.53</v>
      </c>
      <c r="F30" s="83">
        <f t="shared" si="1"/>
        <v>-47351.47</v>
      </c>
      <c r="G30" s="84">
        <f t="shared" si="0"/>
        <v>-0.27370791907514452</v>
      </c>
      <c r="H30" s="108" t="s">
        <v>67</v>
      </c>
    </row>
    <row r="31" spans="1:8" ht="15.75" x14ac:dyDescent="0.25">
      <c r="A31" s="1"/>
      <c r="B31" s="52" t="s">
        <v>10</v>
      </c>
      <c r="C31" s="53" t="s">
        <v>37</v>
      </c>
      <c r="D31" s="85">
        <v>50000</v>
      </c>
      <c r="E31" s="85">
        <v>32000</v>
      </c>
      <c r="F31" s="86">
        <f t="shared" si="1"/>
        <v>-18000</v>
      </c>
      <c r="G31" s="87">
        <f t="shared" si="0"/>
        <v>-0.36</v>
      </c>
      <c r="H31" s="121"/>
    </row>
    <row r="32" spans="1:8" ht="15.75" x14ac:dyDescent="0.25">
      <c r="A32" s="1"/>
      <c r="B32" s="52" t="s">
        <v>10</v>
      </c>
      <c r="C32" s="53" t="s">
        <v>38</v>
      </c>
      <c r="D32" s="85">
        <v>110000</v>
      </c>
      <c r="E32" s="85">
        <v>84000</v>
      </c>
      <c r="F32" s="86">
        <f t="shared" si="1"/>
        <v>-26000</v>
      </c>
      <c r="G32" s="87">
        <f t="shared" si="0"/>
        <v>-0.23636363636363636</v>
      </c>
      <c r="H32" s="121"/>
    </row>
    <row r="33" spans="1:8" ht="15.75" x14ac:dyDescent="0.25">
      <c r="A33" s="1"/>
      <c r="B33" s="52" t="s">
        <v>10</v>
      </c>
      <c r="C33" s="53" t="s">
        <v>39</v>
      </c>
      <c r="D33" s="85">
        <v>0</v>
      </c>
      <c r="E33" s="85">
        <v>0</v>
      </c>
      <c r="F33" s="88">
        <f t="shared" si="1"/>
        <v>0</v>
      </c>
      <c r="G33" s="87" t="s">
        <v>10</v>
      </c>
      <c r="H33" s="121"/>
    </row>
    <row r="34" spans="1:8" ht="15.75" x14ac:dyDescent="0.25">
      <c r="A34" s="1"/>
      <c r="B34" s="52" t="s">
        <v>10</v>
      </c>
      <c r="C34" s="53" t="s">
        <v>40</v>
      </c>
      <c r="D34" s="85">
        <v>0</v>
      </c>
      <c r="E34" s="85">
        <v>0</v>
      </c>
      <c r="F34" s="88">
        <f t="shared" si="1"/>
        <v>0</v>
      </c>
      <c r="G34" s="87"/>
      <c r="H34" s="121"/>
    </row>
    <row r="35" spans="1:8" ht="16.5" thickBot="1" x14ac:dyDescent="0.3">
      <c r="A35" s="1"/>
      <c r="B35" s="47" t="s">
        <v>10</v>
      </c>
      <c r="C35" s="48" t="s">
        <v>41</v>
      </c>
      <c r="D35" s="89">
        <v>13000</v>
      </c>
      <c r="E35" s="89">
        <v>9648.5300000000007</v>
      </c>
      <c r="F35" s="90">
        <f t="shared" si="1"/>
        <v>-3351.4699999999993</v>
      </c>
      <c r="G35" s="91">
        <f t="shared" si="0"/>
        <v>-0.25780538461538455</v>
      </c>
      <c r="H35" s="109"/>
    </row>
    <row r="36" spans="1:8" ht="15.75" x14ac:dyDescent="0.25">
      <c r="A36" s="1"/>
      <c r="B36" s="59">
        <v>16</v>
      </c>
      <c r="C36" s="60" t="s">
        <v>42</v>
      </c>
      <c r="D36" s="61">
        <v>100000</v>
      </c>
      <c r="E36" s="61">
        <v>98235.8</v>
      </c>
      <c r="F36" s="83">
        <f t="shared" si="1"/>
        <v>-1764.1999999999971</v>
      </c>
      <c r="G36" s="84">
        <f t="shared" si="0"/>
        <v>-1.764199999999997E-2</v>
      </c>
      <c r="H36" s="108" t="s">
        <v>9</v>
      </c>
    </row>
    <row r="37" spans="1:8" ht="15.75" x14ac:dyDescent="0.25">
      <c r="A37" s="1"/>
      <c r="B37" s="52" t="s">
        <v>10</v>
      </c>
      <c r="C37" s="53" t="s">
        <v>43</v>
      </c>
      <c r="D37" s="85">
        <v>50000</v>
      </c>
      <c r="E37" s="85">
        <v>61808</v>
      </c>
      <c r="F37" s="86">
        <f t="shared" si="1"/>
        <v>11808</v>
      </c>
      <c r="G37" s="87">
        <f t="shared" si="0"/>
        <v>0.23616000000000001</v>
      </c>
      <c r="H37" s="121"/>
    </row>
    <row r="38" spans="1:8" ht="16.5" thickBot="1" x14ac:dyDescent="0.3">
      <c r="A38" s="1"/>
      <c r="B38" s="52" t="s">
        <v>10</v>
      </c>
      <c r="C38" s="53" t="s">
        <v>44</v>
      </c>
      <c r="D38" s="85">
        <v>50000</v>
      </c>
      <c r="E38" s="85">
        <v>36427.800000000003</v>
      </c>
      <c r="F38" s="86">
        <f t="shared" si="1"/>
        <v>-13572.199999999997</v>
      </c>
      <c r="G38" s="87">
        <f t="shared" si="0"/>
        <v>-0.27144399999999996</v>
      </c>
      <c r="H38" s="109"/>
    </row>
    <row r="39" spans="1:8" ht="16.5" thickBot="1" x14ac:dyDescent="0.3">
      <c r="A39" s="1"/>
      <c r="B39" s="41">
        <v>17</v>
      </c>
      <c r="C39" s="42" t="s">
        <v>45</v>
      </c>
      <c r="D39" s="43">
        <v>103000</v>
      </c>
      <c r="E39" s="43">
        <v>98762.12</v>
      </c>
      <c r="F39" s="92">
        <f t="shared" si="1"/>
        <v>-4237.8800000000047</v>
      </c>
      <c r="G39" s="93">
        <f t="shared" si="0"/>
        <v>-4.1144466019417521E-2</v>
      </c>
      <c r="H39" s="46" t="s">
        <v>9</v>
      </c>
    </row>
    <row r="40" spans="1:8" ht="16.5" thickBot="1" x14ac:dyDescent="0.3">
      <c r="A40" s="1"/>
      <c r="B40" s="41">
        <v>18</v>
      </c>
      <c r="C40" s="42" t="s">
        <v>46</v>
      </c>
      <c r="D40" s="43">
        <v>114000</v>
      </c>
      <c r="E40" s="43">
        <v>97811.12000000001</v>
      </c>
      <c r="F40" s="92">
        <f t="shared" si="1"/>
        <v>-16188.87999999999</v>
      </c>
      <c r="G40" s="93">
        <f t="shared" si="0"/>
        <v>-0.14200771929824552</v>
      </c>
      <c r="H40" s="46" t="s">
        <v>47</v>
      </c>
    </row>
    <row r="41" spans="1:8" ht="16.5" thickBot="1" x14ac:dyDescent="0.3">
      <c r="A41" s="1"/>
      <c r="B41" s="41">
        <v>19</v>
      </c>
      <c r="C41" s="42" t="s">
        <v>48</v>
      </c>
      <c r="D41" s="43">
        <v>1645200</v>
      </c>
      <c r="E41" s="43">
        <v>1645200</v>
      </c>
      <c r="F41" s="92">
        <f t="shared" si="1"/>
        <v>0</v>
      </c>
      <c r="G41" s="93">
        <f t="shared" si="0"/>
        <v>0</v>
      </c>
      <c r="H41" s="46" t="s">
        <v>9</v>
      </c>
    </row>
    <row r="42" spans="1:8" ht="16.5" thickBot="1" x14ac:dyDescent="0.3">
      <c r="A42" s="1"/>
      <c r="B42" s="41">
        <v>20</v>
      </c>
      <c r="C42" s="42" t="s">
        <v>49</v>
      </c>
      <c r="D42" s="43">
        <v>50000</v>
      </c>
      <c r="E42" s="43">
        <v>9500</v>
      </c>
      <c r="F42" s="92">
        <f t="shared" si="1"/>
        <v>-40500</v>
      </c>
      <c r="G42" s="93">
        <f t="shared" si="0"/>
        <v>-0.81</v>
      </c>
      <c r="H42" s="46" t="s">
        <v>10</v>
      </c>
    </row>
    <row r="43" spans="1:8" ht="16.5" thickBot="1" x14ac:dyDescent="0.3">
      <c r="A43" s="1"/>
      <c r="B43" s="47">
        <v>21</v>
      </c>
      <c r="C43" s="48" t="s">
        <v>50</v>
      </c>
      <c r="D43" s="49">
        <v>75000</v>
      </c>
      <c r="E43" s="49">
        <v>50000</v>
      </c>
      <c r="F43" s="90">
        <f t="shared" si="1"/>
        <v>-25000</v>
      </c>
      <c r="G43" s="91">
        <f t="shared" si="0"/>
        <v>-0.33333333333333331</v>
      </c>
      <c r="H43" s="105" t="s">
        <v>51</v>
      </c>
    </row>
    <row r="44" spans="1:8" ht="16.5" thickBot="1" x14ac:dyDescent="0.3">
      <c r="A44" s="1"/>
      <c r="B44" s="41">
        <v>22</v>
      </c>
      <c r="C44" s="42" t="s">
        <v>52</v>
      </c>
      <c r="D44" s="43">
        <v>3000</v>
      </c>
      <c r="E44" s="43">
        <v>3158</v>
      </c>
      <c r="F44" s="92">
        <f t="shared" si="1"/>
        <v>158</v>
      </c>
      <c r="G44" s="94" t="s">
        <v>10</v>
      </c>
      <c r="H44" s="46" t="s">
        <v>9</v>
      </c>
    </row>
    <row r="45" spans="1:8" ht="16.5" thickBot="1" x14ac:dyDescent="0.3">
      <c r="A45" s="1"/>
      <c r="B45" s="41">
        <v>23</v>
      </c>
      <c r="C45" s="42" t="s">
        <v>53</v>
      </c>
      <c r="D45" s="43">
        <v>120000</v>
      </c>
      <c r="E45" s="43">
        <v>0</v>
      </c>
      <c r="F45" s="92" t="s">
        <v>10</v>
      </c>
      <c r="G45" s="94" t="s">
        <v>10</v>
      </c>
      <c r="H45" s="46" t="s">
        <v>54</v>
      </c>
    </row>
    <row r="46" spans="1:8" x14ac:dyDescent="0.25">
      <c r="A46" s="1"/>
      <c r="B46" s="95"/>
      <c r="C46" s="96"/>
      <c r="D46" s="1"/>
      <c r="E46" s="97"/>
      <c r="H46" s="98"/>
    </row>
    <row r="47" spans="1:8" x14ac:dyDescent="0.25">
      <c r="A47" s="1"/>
      <c r="B47" s="95"/>
      <c r="C47" s="96" t="s">
        <v>60</v>
      </c>
      <c r="D47" s="127">
        <v>8400</v>
      </c>
      <c r="E47" s="97"/>
      <c r="H47" s="98"/>
    </row>
    <row r="48" spans="1:8" x14ac:dyDescent="0.25">
      <c r="C48" s="99"/>
      <c r="D48" s="100"/>
      <c r="E48" s="100"/>
      <c r="F48" s="100"/>
      <c r="G48" s="100"/>
      <c r="H48" s="98"/>
    </row>
    <row r="49" spans="3:8" ht="31.5" x14ac:dyDescent="0.25">
      <c r="C49" s="101" t="s">
        <v>63</v>
      </c>
      <c r="D49" s="102" t="s">
        <v>77</v>
      </c>
    </row>
    <row r="50" spans="3:8" ht="15.75" x14ac:dyDescent="0.25">
      <c r="C50" s="101" t="s">
        <v>55</v>
      </c>
      <c r="D50" s="107" t="s">
        <v>75</v>
      </c>
    </row>
    <row r="51" spans="3:8" ht="15.75" x14ac:dyDescent="0.25">
      <c r="C51" s="101" t="s">
        <v>56</v>
      </c>
      <c r="D51" s="107" t="s">
        <v>76</v>
      </c>
    </row>
    <row r="53" spans="3:8" ht="20.25" customHeight="1" x14ac:dyDescent="0.25">
      <c r="C53" s="122" t="s">
        <v>61</v>
      </c>
      <c r="D53" s="122"/>
      <c r="E53" s="122" t="s">
        <v>69</v>
      </c>
      <c r="F53" s="122"/>
    </row>
    <row r="54" spans="3:8" ht="20.25" customHeight="1" x14ac:dyDescent="0.25">
      <c r="C54" s="122" t="s">
        <v>62</v>
      </c>
      <c r="D54" s="122"/>
      <c r="E54" s="122" t="s">
        <v>70</v>
      </c>
      <c r="F54" s="122"/>
    </row>
    <row r="55" spans="3:8" ht="31.5" customHeight="1" x14ac:dyDescent="0.25">
      <c r="C55" s="122" t="s">
        <v>71</v>
      </c>
      <c r="D55" s="122"/>
      <c r="E55" s="107" t="s">
        <v>73</v>
      </c>
    </row>
    <row r="56" spans="3:8" ht="31.5" customHeight="1" x14ac:dyDescent="0.25">
      <c r="C56" s="122" t="s">
        <v>72</v>
      </c>
      <c r="D56" s="122"/>
      <c r="E56" s="107" t="s">
        <v>74</v>
      </c>
    </row>
    <row r="58" spans="3:8" ht="15.75" x14ac:dyDescent="0.25">
      <c r="C58" s="126" t="s">
        <v>68</v>
      </c>
      <c r="D58" s="126"/>
      <c r="E58" s="126"/>
      <c r="F58" s="126"/>
      <c r="G58" s="126"/>
      <c r="H58" s="126"/>
    </row>
  </sheetData>
  <mergeCells count="17">
    <mergeCell ref="C58:H58"/>
    <mergeCell ref="H19:H22"/>
    <mergeCell ref="H24:H28"/>
    <mergeCell ref="H30:H35"/>
    <mergeCell ref="H36:H38"/>
    <mergeCell ref="C56:D56"/>
    <mergeCell ref="C55:D55"/>
    <mergeCell ref="C54:D54"/>
    <mergeCell ref="C53:D53"/>
    <mergeCell ref="E54:F54"/>
    <mergeCell ref="E53:F53"/>
    <mergeCell ref="H17:H18"/>
    <mergeCell ref="B2:C3"/>
    <mergeCell ref="D2:E2"/>
    <mergeCell ref="H2:H4"/>
    <mergeCell ref="B4:C4"/>
    <mergeCell ref="H5:H8"/>
  </mergeCells>
  <pageMargins left="0.23622047244094491" right="0.23622047244094491" top="0.39370078740157483" bottom="0.35433070866141736" header="0" footer="0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2017-02-16T07:18:38Z</cp:lastPrinted>
  <dcterms:created xsi:type="dcterms:W3CDTF">2017-02-14T07:16:47Z</dcterms:created>
  <dcterms:modified xsi:type="dcterms:W3CDTF">2017-02-16T07:37:15Z</dcterms:modified>
</cp:coreProperties>
</file>